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расный Казанец д.1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<sst xmlns="http://schemas.openxmlformats.org/spreadsheetml/2006/main" count="127" uniqueCount="115">
  <si>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</si>
  <si>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</si>
  <si>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</si>
  <si>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</si>
  <si>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</si>
  <si>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</si>
  <si>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</si>
  <si>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</si>
  <si>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</si>
  <si>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Красный Казанец дом 1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</si>
  <si>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</si>
  <si>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</si>
  <si>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</si>
  <si>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</si>
  <si>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</si>
  <si>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</si>
  <si>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</si>
  <si>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</si>
  <si>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</si>
  <si>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</si>
  <si>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</si>
  <si>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</si>
  <si>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291 060,00</t>
  </si>
  <si>
    <t>в квартал</t>
  </si>
  <si>
    <t>в месяц</t>
  </si>
  <si>
    <t>97 020,00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</si>
  <si>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</si>
  <si>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</si>
  <si>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</si>
  <si>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</si>
  <si>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</si>
  <si>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</si>
  <si>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</si>
  <si>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</si>
  <si>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</si>
  <si>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</si>
  <si>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</si>
  <si>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</si>
  <si>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</si>
  <si>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</si>
  <si>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</si>
  <si>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</si>
  <si>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II-49/1970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</si>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</sst>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14312.4</v>
      </c>
      <c r="E19">
        <v>14312.4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13027.25</v>
      </c>
      <c r="E20">
        <v>13027.25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8</v>
      </c>
      <c r="N24" t="s">
        <v>45</v>
      </c>
      <c r="P24">
        <v>287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291060</v>
      </c>
      <c r="K29">
        <v>291060</v>
      </c>
    </row>
    <row r="30" spans="1:256" ht="25.5" customHeight="1">
      <c r="A30" t="s">
        <v>52</v>
      </c>
      <c r="B30" t="s">
        <v>53</v>
      </c>
      <c r="H30">
        <v>291060</v>
      </c>
      <c r="K30">
        <v>291060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291060</v>
      </c>
      <c r="K32">
        <f>MIN(K30,K37)</f>
        <v>291060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4848518.6</v>
      </c>
      <c r="K37">
        <f>K38+K39+K40+K41+K42+K43+K44+K45+K46+K47+K49+K50+K51+K52+K53+K54</f>
        <v>4848518.6</v>
      </c>
      <c r="N37">
        <f>N38+N39+N40+N41+N42+N43+N44+N45+N46+N47+N49+N50+N51+N52+N53+N54</f>
        <v>113252.82</v>
      </c>
      <c r="P37">
        <f>P38+P39+P40+P41+P42+P43+P44+P45+P46+P47+P49+P50+P51+P52+P53+P54</f>
        <v>4735265.78</v>
      </c>
    </row>
    <row r="38" spans="1:18" ht="35.25" customHeight="1">
      <c r="A38" t="s">
        <v>67</v>
      </c>
      <c r="B38" t="s">
        <v>68</v>
      </c>
      <c r="H38">
        <v>706913.01</v>
      </c>
      <c r="K38">
        <v>706913.01</v>
      </c>
      <c r="N38">
        <v>113252.82</v>
      </c>
      <c r="P38">
        <v>593660.19</v>
      </c>
    </row>
    <row r="39" spans="1:256" ht="42.75" customHeight="1">
      <c r="A39" t="s">
        <v>69</v>
      </c>
      <c r="B39" t="s">
        <v>70</v>
      </c>
      <c r="H39">
        <v>1593351.12</v>
      </c>
      <c r="K39">
        <v>1593351.12</v>
      </c>
      <c r="N39">
        <v>0</v>
      </c>
      <c r="P39">
        <v>1593351.12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653176.32</v>
      </c>
      <c r="K42">
        <v>653176.32</v>
      </c>
      <c r="N42">
        <v>0</v>
      </c>
      <c r="P42">
        <v>653176.32</v>
      </c>
    </row>
    <row r="43" spans="1:256" ht="46.5" customHeight="1">
      <c r="A43" t="s">
        <v>77</v>
      </c>
      <c r="B43" t="s">
        <v>78</v>
      </c>
      <c r="H43">
        <v>766772.28</v>
      </c>
      <c r="K43">
        <v>766772.28</v>
      </c>
      <c r="N43">
        <v>0</v>
      </c>
      <c r="P43">
        <v>766772.28</v>
      </c>
    </row>
    <row r="44" spans="1:256" ht="53.25" customHeight="1">
      <c r="A44" t="s">
        <v>79</v>
      </c>
      <c r="B44" t="s">
        <v>80</v>
      </c>
      <c r="H44">
        <v>354814.8</v>
      </c>
      <c r="K44">
        <v>354814.8</v>
      </c>
      <c r="N44">
        <v>0</v>
      </c>
      <c r="P44">
        <v>354814.8</v>
      </c>
    </row>
    <row r="45" spans="1:256" ht="54.75" customHeight="1">
      <c r="A45" t="s">
        <v>81</v>
      </c>
      <c r="B45" t="s">
        <v>82</v>
      </c>
      <c r="H45">
        <v>30257.87</v>
      </c>
      <c r="K45">
        <v>30257.87</v>
      </c>
      <c r="N45">
        <v>0</v>
      </c>
      <c r="P45">
        <v>30257.87</v>
      </c>
    </row>
    <row r="46" spans="1:256" ht="54.75" customHeight="1">
      <c r="A46" t="s">
        <v>83</v>
      </c>
      <c r="B46" t="s">
        <v>84</v>
      </c>
      <c r="H46">
        <v>55401.43</v>
      </c>
      <c r="K46">
        <v>55401.43</v>
      </c>
      <c r="N46">
        <v>0</v>
      </c>
      <c r="P46">
        <v>55401.43</v>
      </c>
    </row>
    <row r="47" spans="1:256" ht="54.75" customHeight="1">
      <c r="A47" t="s">
        <v>85</v>
      </c>
      <c r="B47" t="s">
        <v>86</v>
      </c>
      <c r="H47">
        <v>133382.85</v>
      </c>
      <c r="K47">
        <v>133382.85</v>
      </c>
      <c r="N47">
        <v>0</v>
      </c>
      <c r="P47">
        <v>133382.85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114504.84</v>
      </c>
      <c r="K49">
        <v>114504.84</v>
      </c>
      <c r="N49">
        <v>0</v>
      </c>
      <c r="P49">
        <v>114504.84</v>
      </c>
    </row>
    <row r="50" spans="1:256" ht="54" customHeight="1">
      <c r="A50" t="s">
        <v>89</v>
      </c>
      <c r="B50" t="s">
        <v>90</v>
      </c>
      <c r="H50">
        <v>264356.61</v>
      </c>
      <c r="K50">
        <v>264356.61</v>
      </c>
      <c r="N50">
        <v>0</v>
      </c>
      <c r="P50">
        <v>264356.61</v>
      </c>
    </row>
    <row r="51" spans="1:18" ht="39" customHeight="1">
      <c r="A51" t="s">
        <v>91</v>
      </c>
      <c r="B51" t="s">
        <v>92</v>
      </c>
      <c r="H51">
        <v>167477.18</v>
      </c>
      <c r="K51">
        <v>167477.18</v>
      </c>
      <c r="N51">
        <v>0</v>
      </c>
      <c r="P51">
        <v>167477.18</v>
      </c>
    </row>
    <row r="52" spans="1:18" ht="42" customHeight="1">
      <c r="A52" t="s">
        <v>93</v>
      </c>
      <c r="B52" t="s">
        <v>94</v>
      </c>
      <c r="H52">
        <v>8110.29</v>
      </c>
      <c r="K52">
        <v>8110.29</v>
      </c>
      <c r="N52">
        <v>0</v>
      </c>
      <c r="P52">
        <v>8110.29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4090197.67</v>
      </c>
      <c r="L56" t="s">
        <v>102</v>
      </c>
    </row>
    <row r="57" spans="1:256" ht="17.25" customHeight="1">
      <c r="L57" t="s">
        <v>103</v>
      </c>
      <c r="N57">
        <f>ROUND(C19*S14*3,2)</f>
        <v>1022549.42</v>
      </c>
      <c r="P57" t="s">
        <v>104</v>
      </c>
      <c r="R57">
        <f>ROUND(C19*S14*1,2)</f>
        <v>340849.81</v>
      </c>
    </row>
    <row r="58" spans="1:256" ht="23.25" customHeight="1">
      <c r="B58" t="s">
        <v>105</v>
      </c>
      <c r="H58" t="s">
        <v>101</v>
      </c>
      <c r="I58">
        <f>ROUND(I56-H19*S14*12,2)</f>
        <v>4090197.67</v>
      </c>
      <c r="L58" t="s">
        <v>103</v>
      </c>
      <c r="N58">
        <f>ROUND(N57-H19*S14*3,2)</f>
        <v>1022549.42</v>
      </c>
      <c r="P58" t="s">
        <v>104</v>
      </c>
      <c r="R58">
        <f>ROUND(R57-H19*S14*1,2)</f>
        <v>340849.81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2017-04-11T10:55:17Z</dcterms:created>
  <dcterms:modified xsi:type="dcterms:W3CDTF">2017-04-11T10:55:17Z</dcterms:modified>
  <cp:category/>
  <cp:version/>
  <cp:contentType/>
  <cp:contentStatus/>
</cp:coreProperties>
</file>